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Amministrativo\Desktop\"/>
    </mc:Choice>
  </mc:AlternateContent>
  <xr:revisionPtr revIDLastSave="0" documentId="8_{491931D0-B3FF-44D5-8C0D-C83C4A6E2677}" xr6:coauthVersionLast="43" xr6:coauthVersionMax="43" xr10:uidLastSave="{00000000-0000-0000-0000-000000000000}"/>
  <bookViews>
    <workbookView xWindow="-60" yWindow="-60" windowWidth="28920" windowHeight="15900" tabRatio="500"/>
  </bookViews>
  <sheets>
    <sheet name="MINORI DGR 1253" sheetId="4" r:id="rId1"/>
  </sheets>
  <calcPr calcId="18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4" l="1"/>
  <c r="I15" i="4"/>
  <c r="I14" i="4"/>
  <c r="I13" i="4"/>
  <c r="H12" i="4"/>
  <c r="I12" i="4" s="1"/>
  <c r="H11" i="4"/>
  <c r="I11" i="4" s="1"/>
  <c r="H10" i="4"/>
  <c r="I10" i="4" s="1"/>
  <c r="G9" i="4"/>
  <c r="G8" i="4"/>
  <c r="I8" i="4"/>
  <c r="H7" i="4"/>
  <c r="I7" i="4"/>
  <c r="G6" i="4"/>
  <c r="I6" i="4"/>
  <c r="H5" i="4"/>
  <c r="I5" i="4"/>
  <c r="H4" i="4"/>
  <c r="I4" i="4"/>
  <c r="G4" i="4"/>
  <c r="H3" i="4"/>
  <c r="I3" i="4" s="1"/>
  <c r="H2" i="4"/>
  <c r="I2" i="4" s="1"/>
  <c r="I9" i="4"/>
</calcChain>
</file>

<file path=xl/sharedStrings.xml><?xml version="1.0" encoding="utf-8"?>
<sst xmlns="http://schemas.openxmlformats.org/spreadsheetml/2006/main" count="62" uniqueCount="50">
  <si>
    <t>Cognome e nome</t>
  </si>
  <si>
    <t>N. in graduatoria</t>
  </si>
  <si>
    <t>Data di presentazione dell'istanza al Comune di Residenza</t>
  </si>
  <si>
    <t>ISEE  2019</t>
  </si>
  <si>
    <t xml:space="preserve">Comune di Residenza </t>
  </si>
  <si>
    <t>DERVIO</t>
  </si>
  <si>
    <t>PRIMALUNA</t>
  </si>
  <si>
    <t>COLICO</t>
  </si>
  <si>
    <t>LIERNA</t>
  </si>
  <si>
    <t>MANDELLO</t>
  </si>
  <si>
    <t>INTROBIO</t>
  </si>
  <si>
    <t>PASTURO</t>
  </si>
  <si>
    <t>ABBADIA</t>
  </si>
  <si>
    <t>BELLANO</t>
  </si>
  <si>
    <t>CASSINA</t>
  </si>
  <si>
    <t>MARGNO</t>
  </si>
  <si>
    <t>265,92/64,63</t>
  </si>
  <si>
    <t>80 ORE</t>
  </si>
  <si>
    <t>C.P.</t>
  </si>
  <si>
    <t>A.M.L.</t>
  </si>
  <si>
    <t>V.M.</t>
  </si>
  <si>
    <t>G.D.</t>
  </si>
  <si>
    <t>B.G.</t>
  </si>
  <si>
    <t>R.N.</t>
  </si>
  <si>
    <t>D.O.R.</t>
  </si>
  <si>
    <t>D.O.L.</t>
  </si>
  <si>
    <t>P.G.</t>
  </si>
  <si>
    <t>B.E.L.</t>
  </si>
  <si>
    <t>F.D.</t>
  </si>
  <si>
    <t>F.S.</t>
  </si>
  <si>
    <t>B.A.</t>
  </si>
  <si>
    <t>C.G.</t>
  </si>
  <si>
    <t>M.N.</t>
  </si>
  <si>
    <t>M.R.N.</t>
  </si>
  <si>
    <t>N.N.</t>
  </si>
  <si>
    <t>IMPORTO CONTRIBUTO MENSILE BUONO C.G.</t>
  </si>
  <si>
    <t>TOTALE</t>
  </si>
  <si>
    <t>ORE ASSISTENZA EDUCATIVA ASSEGNATE</t>
  </si>
  <si>
    <t xml:space="preserve"> BUONO CG</t>
  </si>
  <si>
    <t>VOUCHER ASSISTENZA EDUCATIVA</t>
  </si>
  <si>
    <t xml:space="preserve">72 ORE </t>
  </si>
  <si>
    <t>50 ORE</t>
  </si>
  <si>
    <t xml:space="preserve">70 ORE </t>
  </si>
  <si>
    <t>90 ORE</t>
  </si>
  <si>
    <t>NOTE</t>
  </si>
  <si>
    <t>non finanziabile per esaurimento fondo</t>
  </si>
  <si>
    <t>Escluso per ISEE alto</t>
  </si>
  <si>
    <t>parzialmente finanziabile</t>
  </si>
  <si>
    <t>F.M.</t>
  </si>
  <si>
    <t>BALLABIO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</si>
</sst>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[$€-410]\ #,##0.00;[Red]\-[$€-410]\ #,##0.00"/>
    <numFmt numFmtId="173" formatCode="&quot;€ &quot;#,##0.00"/>
  </numFmts>
  <fonts count="21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entury Gothic"/>
      <family val="2"/>
    </font>
    <font>
      <sz val="10"/>
      <name val="Arial"/>
      <family val="2"/>
    </font>
    <font>
      <sz val="10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1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19" fillId="23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/>
    <xf numFmtId="172" fontId="18" fillId="6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8" fillId="6" borderId="10" xfId="0" applyFont="1" applyFill="1" applyBorder="1" applyAlignment="1" applyProtection="1">
      <alignment horizontal="center" vertical="center" wrapText="1"/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8" fillId="6" borderId="10" xfId="0" applyFont="1" applyFill="1" applyBorder="1" applyAlignment="1">
      <alignment horizontal="center" vertical="center"/>
    </xf>
    <xf numFmtId="0" fontId="20" fillId="0" borderId="11" xfId="0" applyFont="1" applyFill="1" applyBorder="1"/>
    <xf numFmtId="14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73" fontId="20" fillId="0" borderId="11" xfId="0" applyNumberFormat="1" applyFont="1" applyFill="1" applyBorder="1"/>
    <xf numFmtId="0" fontId="20" fillId="0" borderId="11" xfId="0" applyFont="1" applyFill="1" applyBorder="1" applyAlignment="1">
      <alignment horizontal="left" vertical="center"/>
    </xf>
    <xf numFmtId="173" fontId="20" fillId="0" borderId="11" xfId="0" applyNumberFormat="1" applyFont="1" applyFill="1" applyBorder="1" applyAlignment="1">
      <alignment vertical="center"/>
    </xf>
    <xf numFmtId="172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172" fontId="18" fillId="0" borderId="12" xfId="0" applyNumberFormat="1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/>
    </xf>
    <xf numFmtId="172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vertical="top"/>
    </xf>
    <xf numFmtId="0" fontId="20" fillId="24" borderId="11" xfId="0" applyFont="1" applyFill="1" applyBorder="1" applyAlignment="1">
      <alignment horizontal="left" vertical="center"/>
    </xf>
    <xf numFmtId="2" fontId="20" fillId="0" borderId="11" xfId="0" applyNumberFormat="1" applyFont="1" applyFill="1" applyBorder="1"/>
    <xf numFmtId="2" fontId="20" fillId="0" borderId="11" xfId="0" applyNumberFormat="1" applyFont="1" applyFill="1" applyBorder="1" applyAlignment="1">
      <alignment horizontal="left"/>
    </xf>
    <xf numFmtId="0" fontId="20" fillId="25" borderId="11" xfId="0" applyFont="1" applyFill="1" applyBorder="1" applyAlignment="1">
      <alignment horizontal="left" vertical="center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66FF"/>
      <rgbColor rgb="0000FFFF"/>
      <rgbColor rgb="00800000"/>
      <rgbColor rgb="00008000"/>
      <rgbColor rgb="00000080"/>
      <rgbColor rgb="00FF950E"/>
      <rgbColor rgb="00800080"/>
      <rgbColor rgb="00008080"/>
      <rgbColor rgb="00C0C0C0"/>
      <rgbColor rgb="00808080"/>
      <rgbColor rgb="00CC66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99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K19" sqref="K19"/>
    </sheetView>
  </sheetViews>
  <sheetFormatPr defaultRowHeight="12.75" x14ac:dyDescent="0.2"/>
  <cols>
    <col min="2" max="2" width="12.85546875" customWidth="1"/>
    <col min="3" max="3" width="16.7109375" customWidth="1"/>
    <col min="4" max="4" width="24.85546875" customWidth="1"/>
    <col min="5" max="5" width="18.42578125" customWidth="1"/>
    <col min="6" max="6" width="14.85546875" customWidth="1"/>
    <col min="7" max="7" width="18.42578125" customWidth="1"/>
    <col min="8" max="8" width="17.42578125" customWidth="1"/>
    <col min="9" max="10" width="20.140625" customWidth="1"/>
    <col min="11" max="11" width="39.7109375" customWidth="1"/>
  </cols>
  <sheetData>
    <row r="1" spans="1:11" ht="105" customHeight="1" x14ac:dyDescent="0.2">
      <c r="A1" s="3" t="s">
        <v>1</v>
      </c>
      <c r="B1" s="3" t="s">
        <v>2</v>
      </c>
      <c r="C1" s="1" t="s">
        <v>3</v>
      </c>
      <c r="D1" s="4" t="s">
        <v>0</v>
      </c>
      <c r="E1" s="5" t="s">
        <v>4</v>
      </c>
      <c r="F1" s="3" t="s">
        <v>35</v>
      </c>
      <c r="G1" s="3" t="s">
        <v>38</v>
      </c>
      <c r="H1" s="3" t="s">
        <v>39</v>
      </c>
      <c r="I1" s="3" t="s">
        <v>36</v>
      </c>
      <c r="J1" s="3" t="s">
        <v>37</v>
      </c>
      <c r="K1" s="3" t="s">
        <v>44</v>
      </c>
    </row>
    <row r="2" spans="1:11" ht="13.5" x14ac:dyDescent="0.25">
      <c r="A2" s="8">
        <v>1</v>
      </c>
      <c r="B2" s="15">
        <v>43546</v>
      </c>
      <c r="C2" s="14">
        <v>19908.060000000001</v>
      </c>
      <c r="D2" s="10" t="s">
        <v>18</v>
      </c>
      <c r="E2" s="13" t="s">
        <v>5</v>
      </c>
      <c r="F2" s="11"/>
      <c r="G2" s="11">
        <v>0</v>
      </c>
      <c r="H2" s="11">
        <f>80*26.25</f>
        <v>2100</v>
      </c>
      <c r="I2" s="11">
        <f>G2+H2</f>
        <v>2100</v>
      </c>
      <c r="J2" s="9" t="s">
        <v>17</v>
      </c>
      <c r="K2" s="9"/>
    </row>
    <row r="3" spans="1:11" ht="13.5" x14ac:dyDescent="0.25">
      <c r="A3" s="8">
        <v>2</v>
      </c>
      <c r="B3" s="15">
        <v>43550</v>
      </c>
      <c r="C3" s="14">
        <v>15924.17</v>
      </c>
      <c r="D3" s="10" t="s">
        <v>19</v>
      </c>
      <c r="E3" s="13" t="s">
        <v>6</v>
      </c>
      <c r="F3" s="11"/>
      <c r="G3" s="11">
        <v>0</v>
      </c>
      <c r="H3" s="11">
        <f>50*26.25</f>
        <v>1312.5</v>
      </c>
      <c r="I3" s="11">
        <f t="shared" ref="I3:I14" si="0">G3+H3</f>
        <v>1312.5</v>
      </c>
      <c r="J3" s="20" t="s">
        <v>41</v>
      </c>
      <c r="K3" s="20"/>
    </row>
    <row r="4" spans="1:11" ht="13.5" x14ac:dyDescent="0.25">
      <c r="A4" s="8">
        <v>3</v>
      </c>
      <c r="B4" s="7">
        <v>43551</v>
      </c>
      <c r="C4" s="14">
        <v>1642.37</v>
      </c>
      <c r="D4" s="10" t="s">
        <v>20</v>
      </c>
      <c r="E4" s="13" t="s">
        <v>7</v>
      </c>
      <c r="F4" s="11">
        <v>111.11</v>
      </c>
      <c r="G4" s="11">
        <f>(111.11/30*4)+(111.11*9)</f>
        <v>1014.8046666666667</v>
      </c>
      <c r="H4" s="11">
        <f>70*26.25</f>
        <v>1837.5</v>
      </c>
      <c r="I4" s="11">
        <f t="shared" si="0"/>
        <v>2852.3046666666669</v>
      </c>
      <c r="J4" s="6" t="s">
        <v>42</v>
      </c>
      <c r="K4" s="6"/>
    </row>
    <row r="5" spans="1:11" ht="13.5" x14ac:dyDescent="0.25">
      <c r="A5" s="8">
        <v>4</v>
      </c>
      <c r="B5" s="7">
        <v>43552</v>
      </c>
      <c r="C5" s="14">
        <v>18553.05</v>
      </c>
      <c r="D5" s="10" t="s">
        <v>21</v>
      </c>
      <c r="E5" s="13" t="s">
        <v>13</v>
      </c>
      <c r="F5" s="11"/>
      <c r="G5" s="11">
        <v>0</v>
      </c>
      <c r="H5" s="11">
        <f>90*26.25</f>
        <v>2362.5</v>
      </c>
      <c r="I5" s="11">
        <f t="shared" si="0"/>
        <v>2362.5</v>
      </c>
      <c r="J5" s="13" t="s">
        <v>43</v>
      </c>
      <c r="K5" s="13"/>
    </row>
    <row r="6" spans="1:11" ht="13.5" x14ac:dyDescent="0.25">
      <c r="A6" s="8">
        <v>5</v>
      </c>
      <c r="B6" s="7">
        <v>43553</v>
      </c>
      <c r="C6" s="16">
        <v>11640.82</v>
      </c>
      <c r="D6" s="10" t="s">
        <v>22</v>
      </c>
      <c r="E6" s="13" t="s">
        <v>8</v>
      </c>
      <c r="F6" s="11">
        <v>50</v>
      </c>
      <c r="G6" s="11">
        <f>(50/30*2)+(50*9)</f>
        <v>453.33333333333331</v>
      </c>
      <c r="H6" s="11">
        <v>0</v>
      </c>
      <c r="I6" s="11">
        <f t="shared" si="0"/>
        <v>453.33333333333331</v>
      </c>
      <c r="J6" s="9"/>
      <c r="K6" s="9"/>
    </row>
    <row r="7" spans="1:11" ht="13.5" x14ac:dyDescent="0.25">
      <c r="A7" s="8">
        <v>6</v>
      </c>
      <c r="B7" s="7">
        <v>43553</v>
      </c>
      <c r="C7" s="16">
        <v>21408.05</v>
      </c>
      <c r="D7" s="10" t="s">
        <v>23</v>
      </c>
      <c r="E7" s="13" t="s">
        <v>12</v>
      </c>
      <c r="F7" s="11"/>
      <c r="G7" s="11">
        <v>0</v>
      </c>
      <c r="H7" s="11">
        <f>72*26.25</f>
        <v>1890</v>
      </c>
      <c r="I7" s="11">
        <f t="shared" si="0"/>
        <v>1890</v>
      </c>
      <c r="J7" s="9" t="s">
        <v>40</v>
      </c>
      <c r="K7" s="9"/>
    </row>
    <row r="8" spans="1:11" ht="13.5" x14ac:dyDescent="0.25">
      <c r="A8" s="8">
        <v>7</v>
      </c>
      <c r="B8" s="7">
        <v>43558</v>
      </c>
      <c r="C8" s="16">
        <v>9796.24</v>
      </c>
      <c r="D8" s="10" t="s">
        <v>24</v>
      </c>
      <c r="E8" s="13" t="s">
        <v>10</v>
      </c>
      <c r="F8" s="11">
        <v>50</v>
      </c>
      <c r="G8" s="11">
        <f>(50/30*28)+(50*8)</f>
        <v>446.66666666666669</v>
      </c>
      <c r="H8" s="11">
        <v>0</v>
      </c>
      <c r="I8" s="11">
        <f t="shared" si="0"/>
        <v>446.66666666666669</v>
      </c>
      <c r="J8" s="9"/>
      <c r="K8" s="9"/>
    </row>
    <row r="9" spans="1:11" ht="13.5" x14ac:dyDescent="0.25">
      <c r="A9" s="8">
        <v>8</v>
      </c>
      <c r="B9" s="7">
        <v>43558</v>
      </c>
      <c r="C9" s="16">
        <v>9796.24</v>
      </c>
      <c r="D9" s="10" t="s">
        <v>25</v>
      </c>
      <c r="E9" s="17" t="s">
        <v>10</v>
      </c>
      <c r="F9" s="11">
        <v>50</v>
      </c>
      <c r="G9" s="11">
        <f>(50/30*28)+(50*8)</f>
        <v>446.66666666666669</v>
      </c>
      <c r="H9" s="11">
        <v>0</v>
      </c>
      <c r="I9" s="11">
        <f t="shared" si="0"/>
        <v>446.66666666666669</v>
      </c>
      <c r="J9" s="6"/>
      <c r="K9" s="6"/>
    </row>
    <row r="10" spans="1:11" ht="13.5" x14ac:dyDescent="0.25">
      <c r="A10" s="8">
        <v>9</v>
      </c>
      <c r="B10" s="7">
        <v>43560</v>
      </c>
      <c r="C10" s="12">
        <v>16714.47</v>
      </c>
      <c r="D10" s="10" t="s">
        <v>26</v>
      </c>
      <c r="E10" s="17" t="s">
        <v>9</v>
      </c>
      <c r="F10" s="6"/>
      <c r="G10" s="11">
        <v>0</v>
      </c>
      <c r="H10" s="11">
        <f>50*26.25</f>
        <v>1312.5</v>
      </c>
      <c r="I10" s="11">
        <f t="shared" si="0"/>
        <v>1312.5</v>
      </c>
      <c r="J10" s="13" t="s">
        <v>41</v>
      </c>
      <c r="K10" s="13"/>
    </row>
    <row r="11" spans="1:11" ht="13.5" x14ac:dyDescent="0.25">
      <c r="A11" s="8">
        <v>10</v>
      </c>
      <c r="B11" s="7">
        <v>43564</v>
      </c>
      <c r="C11" s="12">
        <v>18060.68</v>
      </c>
      <c r="D11" s="10" t="s">
        <v>27</v>
      </c>
      <c r="E11" s="17" t="s">
        <v>11</v>
      </c>
      <c r="F11" s="6"/>
      <c r="G11" s="11">
        <v>0</v>
      </c>
      <c r="H11" s="11">
        <f>70*26.25</f>
        <v>1837.5</v>
      </c>
      <c r="I11" s="11">
        <f t="shared" si="0"/>
        <v>1837.5</v>
      </c>
      <c r="J11" s="13">
        <v>70</v>
      </c>
      <c r="K11" s="13"/>
    </row>
    <row r="12" spans="1:11" ht="13.5" x14ac:dyDescent="0.25">
      <c r="A12" s="8">
        <v>11</v>
      </c>
      <c r="B12" s="7">
        <v>43574</v>
      </c>
      <c r="C12" s="12">
        <v>6322.37</v>
      </c>
      <c r="D12" s="10" t="s">
        <v>28</v>
      </c>
      <c r="E12" s="17" t="s">
        <v>7</v>
      </c>
      <c r="F12" s="6"/>
      <c r="G12" s="11">
        <v>0</v>
      </c>
      <c r="H12" s="11">
        <f>80*26.25</f>
        <v>2100</v>
      </c>
      <c r="I12" s="11">
        <f t="shared" si="0"/>
        <v>2100</v>
      </c>
      <c r="J12" s="6" t="s">
        <v>17</v>
      </c>
      <c r="K12" s="6"/>
    </row>
    <row r="13" spans="1:11" ht="13.5" x14ac:dyDescent="0.25">
      <c r="A13" s="8">
        <v>12</v>
      </c>
      <c r="B13" s="7">
        <v>43579</v>
      </c>
      <c r="C13" s="16">
        <v>12955.96</v>
      </c>
      <c r="D13" s="18" t="s">
        <v>29</v>
      </c>
      <c r="E13" s="17" t="s">
        <v>7</v>
      </c>
      <c r="F13" s="6"/>
      <c r="G13" s="11">
        <v>0</v>
      </c>
      <c r="H13" s="11">
        <v>0</v>
      </c>
      <c r="I13" s="11">
        <f t="shared" si="0"/>
        <v>0</v>
      </c>
      <c r="J13" s="6"/>
      <c r="K13" s="6" t="s">
        <v>46</v>
      </c>
    </row>
    <row r="14" spans="1:11" ht="13.5" x14ac:dyDescent="0.25">
      <c r="A14" s="8">
        <v>13</v>
      </c>
      <c r="B14" s="7">
        <v>43591</v>
      </c>
      <c r="C14" s="16">
        <v>5519.6</v>
      </c>
      <c r="D14" s="10" t="s">
        <v>30</v>
      </c>
      <c r="E14" s="17" t="s">
        <v>5</v>
      </c>
      <c r="F14" s="6" t="s">
        <v>16</v>
      </c>
      <c r="G14" s="19">
        <v>535.03</v>
      </c>
      <c r="H14" s="11">
        <v>0</v>
      </c>
      <c r="I14" s="11">
        <f t="shared" si="0"/>
        <v>535.03</v>
      </c>
      <c r="J14" s="6"/>
      <c r="K14" s="6" t="s">
        <v>47</v>
      </c>
    </row>
    <row r="15" spans="1:11" ht="13.5" x14ac:dyDescent="0.25">
      <c r="A15" s="8">
        <v>14</v>
      </c>
      <c r="B15" s="7">
        <v>43592</v>
      </c>
      <c r="C15" s="16">
        <v>11047.26</v>
      </c>
      <c r="D15" s="21" t="s">
        <v>31</v>
      </c>
      <c r="E15" s="17" t="s">
        <v>14</v>
      </c>
      <c r="F15" s="6"/>
      <c r="G15" s="11">
        <v>0</v>
      </c>
      <c r="H15" s="11">
        <v>0</v>
      </c>
      <c r="I15" s="11">
        <f>G15+H15</f>
        <v>0</v>
      </c>
      <c r="J15" s="11"/>
      <c r="K15" s="6" t="s">
        <v>45</v>
      </c>
    </row>
    <row r="16" spans="1:11" ht="13.5" x14ac:dyDescent="0.25">
      <c r="A16" s="8">
        <v>15</v>
      </c>
      <c r="B16" s="7">
        <v>43595</v>
      </c>
      <c r="C16" s="16">
        <v>11374.37</v>
      </c>
      <c r="D16" s="21" t="s">
        <v>32</v>
      </c>
      <c r="E16" s="17" t="s">
        <v>7</v>
      </c>
      <c r="F16" s="6"/>
      <c r="G16" s="11">
        <v>0</v>
      </c>
      <c r="H16" s="11">
        <v>0</v>
      </c>
      <c r="I16" s="11">
        <f>G16+H16</f>
        <v>0</v>
      </c>
      <c r="J16" s="11"/>
      <c r="K16" s="6" t="s">
        <v>45</v>
      </c>
    </row>
    <row r="17" spans="1:11" ht="13.5" x14ac:dyDescent="0.25">
      <c r="A17" s="8">
        <v>16</v>
      </c>
      <c r="B17" s="7">
        <v>43595</v>
      </c>
      <c r="C17" s="16">
        <v>20482.55</v>
      </c>
      <c r="D17" s="21" t="s">
        <v>33</v>
      </c>
      <c r="E17" s="17" t="s">
        <v>15</v>
      </c>
      <c r="F17" s="6"/>
      <c r="G17" s="11">
        <v>0</v>
      </c>
      <c r="H17" s="11">
        <v>0</v>
      </c>
      <c r="I17" s="11">
        <v>0</v>
      </c>
      <c r="J17" s="11"/>
      <c r="K17" s="6" t="s">
        <v>45</v>
      </c>
    </row>
    <row r="18" spans="1:11" ht="13.5" x14ac:dyDescent="0.25">
      <c r="A18" s="8">
        <v>17</v>
      </c>
      <c r="B18" s="7">
        <v>43598</v>
      </c>
      <c r="C18" s="16">
        <v>15635.39</v>
      </c>
      <c r="D18" s="21" t="s">
        <v>34</v>
      </c>
      <c r="E18" s="17" t="s">
        <v>5</v>
      </c>
      <c r="F18" s="6"/>
      <c r="G18" s="11">
        <v>0</v>
      </c>
      <c r="H18" s="11">
        <v>0</v>
      </c>
      <c r="I18" s="11">
        <v>0</v>
      </c>
      <c r="J18" s="11"/>
      <c r="K18" s="6" t="s">
        <v>45</v>
      </c>
    </row>
    <row r="19" spans="1:11" ht="13.5" x14ac:dyDescent="0.25">
      <c r="A19" s="8">
        <v>18</v>
      </c>
      <c r="B19" s="7">
        <v>43626</v>
      </c>
      <c r="C19" s="16">
        <v>20563</v>
      </c>
      <c r="D19" s="21" t="s">
        <v>48</v>
      </c>
      <c r="E19" s="17" t="s">
        <v>49</v>
      </c>
      <c r="F19" s="6"/>
      <c r="G19" s="11">
        <v>0</v>
      </c>
      <c r="H19" s="11">
        <v>0</v>
      </c>
      <c r="I19" s="11">
        <v>0</v>
      </c>
      <c r="J19" s="11"/>
      <c r="K19" s="6" t="s">
        <v>45</v>
      </c>
    </row>
    <row r="20" spans="1:11" x14ac:dyDescent="0.2">
      <c r="G20" s="2"/>
      <c r="H20" s="2"/>
      <c r="I20" s="2"/>
      <c r="J20" s="2"/>
    </row>
    <row r="21" spans="1:11" x14ac:dyDescent="0.2">
      <c r="G21" s="2"/>
      <c r="H21" s="2"/>
      <c r="I21" s="2"/>
      <c r="J21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MINORI DGR 1253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Viganò</dc:creator>
  <cp:lastModifiedBy>Amministrativo</cp:lastModifiedBy>
  <cp:lastPrinted>2019-05-15T10:07:03Z</cp:lastPrinted>
  <dcterms:created xsi:type="dcterms:W3CDTF">2018-04-12T09:43:50Z</dcterms:created>
  <dcterms:modified xsi:type="dcterms:W3CDTF">2019-07-25T06:52:58Z</dcterms:modified>
</cp:coreProperties>
</file>